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romero\OneDrive - California Community Colleges Chancellor's Office\Desktop\CARES Act docs\CRF Block Grant\"/>
    </mc:Choice>
  </mc:AlternateContent>
  <bookViews>
    <workbookView xWindow="0" yWindow="0" windowWidth="13920" windowHeight="7716"/>
  </bookViews>
  <sheets>
    <sheet name="COVID Block Grant Qrtrly Report" sheetId="4" r:id="rId1"/>
    <sheet name="District Allocation" sheetId="6" r:id="rId2"/>
  </sheets>
  <definedNames>
    <definedName name="_xlnm.Print_Area" localSheetId="0">'COVID Block Grant Qrtrly Report'!$B$2:$H$63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" l="1"/>
  <c r="H19" i="4"/>
  <c r="H31" i="4"/>
  <c r="H28" i="4"/>
  <c r="H29" i="4"/>
  <c r="H30" i="4"/>
  <c r="H16" i="4"/>
  <c r="H17" i="4"/>
  <c r="H18" i="4"/>
  <c r="H15" i="4"/>
  <c r="G7" i="4" l="1"/>
  <c r="F7" i="4"/>
  <c r="F57" i="4" l="1"/>
  <c r="G33" i="4" l="1"/>
  <c r="F33" i="4"/>
  <c r="H33" i="4" s="1"/>
  <c r="F21" i="4"/>
  <c r="G21" i="4"/>
  <c r="H32" i="4"/>
  <c r="H27" i="4"/>
  <c r="H26" i="4"/>
  <c r="H25" i="4"/>
  <c r="H24" i="4"/>
  <c r="H20" i="4"/>
  <c r="H14" i="4"/>
  <c r="H13" i="4"/>
  <c r="H7" i="4"/>
  <c r="H21" i="4" l="1"/>
  <c r="G35" i="4"/>
  <c r="G36" i="4" s="1"/>
  <c r="F35" i="4"/>
  <c r="H35" i="4" l="1"/>
  <c r="F36" i="4"/>
  <c r="H36" i="4" s="1"/>
</calcChain>
</file>

<file path=xl/sharedStrings.xml><?xml version="1.0" encoding="utf-8"?>
<sst xmlns="http://schemas.openxmlformats.org/spreadsheetml/2006/main" count="159" uniqueCount="135">
  <si>
    <t>Reengagement strategies for students who received an incomplete or failing grade in the Spring 2020 term due to COVID-19.</t>
  </si>
  <si>
    <t>Professional development opportunities for faculty and student services professionals needed to continue educational instruction due to COVID-19, including supporting students impacted by learning loss related to COVID-19 and preparing and supporting faculty to develop online instructional capabilities in response to COVID-19.</t>
  </si>
  <si>
    <t>District</t>
  </si>
  <si>
    <t>CARES Relief Fund (federal) Allocation</t>
  </si>
  <si>
    <t>Prop 98 (state) Allocation</t>
  </si>
  <si>
    <t>Total</t>
  </si>
  <si>
    <t>COVID-19 Block Grant Revenue</t>
  </si>
  <si>
    <t>Expenditures</t>
  </si>
  <si>
    <t>a.</t>
  </si>
  <si>
    <t>b.</t>
  </si>
  <si>
    <t>Grants to faculty to develop online, accelerated learning modules that allow students who received an incomoplete or failing grade in the Spring 2020 term due to COVID-19 to continue to make progress towards their degree rather than retaking the courses in the Fall 2020 term.</t>
  </si>
  <si>
    <t>c.</t>
  </si>
  <si>
    <t>d.</t>
  </si>
  <si>
    <t>e.</t>
  </si>
  <si>
    <t>f.</t>
  </si>
  <si>
    <t>Remaining COVID-19 Block Grant funds</t>
  </si>
  <si>
    <t>CCD Public Health Expenses</t>
  </si>
  <si>
    <t>Student Reengagement</t>
  </si>
  <si>
    <t>Faculty Online Learning Grants</t>
  </si>
  <si>
    <t>Faculty Online Learning Professional Development</t>
  </si>
  <si>
    <t>Total expenditures</t>
  </si>
  <si>
    <t xml:space="preserve">Total obligations </t>
  </si>
  <si>
    <t>Obligations (Payables and Encumbrances)</t>
  </si>
  <si>
    <t>Funds expended or obligated</t>
  </si>
  <si>
    <t>District:</t>
  </si>
  <si>
    <t>Report Period:</t>
  </si>
  <si>
    <t>March 1 - June 30, 2020</t>
  </si>
  <si>
    <t>July 1 - September 30, 2020</t>
  </si>
  <si>
    <t xml:space="preserve">October 1 - December 31, 2020 </t>
  </si>
  <si>
    <t>January 1 - March 31, 2021</t>
  </si>
  <si>
    <t>April 1- June 30, 2021</t>
  </si>
  <si>
    <t>How has the district used funds to prioritize services for underrepresented students?</t>
  </si>
  <si>
    <t>Describe the effectiveness of services or supports provided by these funds.</t>
  </si>
  <si>
    <t>Payable from Coronavirus Relief Fund (Federal Portion)</t>
  </si>
  <si>
    <t>Payable from General Fund/Prop 98 
(State Portion)</t>
  </si>
  <si>
    <t>Total Allocation</t>
  </si>
  <si>
    <t>Allan Hancock</t>
  </si>
  <si>
    <t>Antelope Valley</t>
  </si>
  <si>
    <t>Barstow</t>
  </si>
  <si>
    <t>Butte</t>
  </si>
  <si>
    <t>Cabrillo</t>
  </si>
  <si>
    <t>Calbright</t>
  </si>
  <si>
    <t>Cerritos</t>
  </si>
  <si>
    <t>Chabot-Las Positas</t>
  </si>
  <si>
    <t>Chaffey</t>
  </si>
  <si>
    <t>Citrus</t>
  </si>
  <si>
    <t>Coast</t>
  </si>
  <si>
    <t>Compton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</si>
  <si>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</si>
  <si>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</si>
  <si>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</si>
  <si>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</si>
  <si>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</si>
  <si>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</si>
  <si>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</si>
  <si>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</si>
  <si>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</si>
  <si>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</si>
  <si>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</si>
  <si>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</si>
  <si>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</si>
  <si>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</si>
  <si>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</si>
  <si>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</si>
  <si>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</si>
  <si>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</si>
  <si>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</si>
  <si>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</si>
  <si>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 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</si>
  <si>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</si>
  <si>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</si>
  <si>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</si>
  <si>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</si>
  <si>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</si>
  <si>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</si>
  <si>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</si>
  <si>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</t>
  </si>
  <si>
    <t>Pasadena Area</t>
  </si>
  <si>
    <t>Peralta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</si>
  <si>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</si>
  <si>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</si>
  <si>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</si>
  <si>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</si>
  <si>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</si>
  <si>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</si>
  <si>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</si>
  <si>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</si>
  <si>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Jose-Evergreen</t>
  </si>
  <si>
    <t>San Luis Obispo County</t>
  </si>
  <si>
    <t>San Mateo County</t>
  </si>
  <si>
    <t>Santa Barbara</t>
  </si>
  <si>
    <t>Santa Clarita</t>
  </si>
  <si>
    <t>Santa Monica</t>
  </si>
  <si>
    <t>Sequoias</t>
  </si>
  <si>
    <t>Shasta-Tehama-Trinity</t>
  </si>
  <si>
    <t>Sierra</t>
  </si>
  <si>
    <t>Siskiyou</t>
  </si>
  <si>
    <t>Solano County</t>
  </si>
  <si>
    <t>Sonoma County</t>
  </si>
  <si>
    <t>South Orange County</t>
  </si>
  <si>
    <t>Southwestern</t>
  </si>
  <si>
    <t>State Center</t>
  </si>
  <si>
    <t>Ventura County</t>
  </si>
  <si>
    <t>Victor Valley</t>
  </si>
  <si>
    <t>West Hills</t>
  </si>
  <si>
    <t>West Kern</t>
  </si>
  <si>
    <t>West Valley-Mission</t>
  </si>
  <si>
    <t>Yosemite</t>
  </si>
  <si>
    <t>Yuba</t>
  </si>
  <si>
    <t>Statewide Total:</t>
  </si>
  <si>
    <t>College</t>
  </si>
  <si>
    <t>A.</t>
  </si>
  <si>
    <t>B.</t>
  </si>
  <si>
    <t>COVID-19 Block Grant Funds Expended or Obligated</t>
  </si>
  <si>
    <t>D.</t>
  </si>
  <si>
    <t>E.</t>
  </si>
  <si>
    <t>C.</t>
  </si>
  <si>
    <t>Funds Provided</t>
  </si>
  <si>
    <t>Total Funds Provided to Colleges</t>
  </si>
  <si>
    <t>California Community Colleges</t>
  </si>
  <si>
    <r>
      <t xml:space="preserve">Activity </t>
    </r>
    <r>
      <rPr>
        <sz val="12"/>
        <color theme="1"/>
        <rFont val="Calibri"/>
        <family val="2"/>
      </rPr>
      <t>¹</t>
    </r>
  </si>
  <si>
    <r>
      <rPr>
        <b/>
        <sz val="12"/>
        <color theme="1"/>
        <rFont val="Calibri"/>
        <family val="2"/>
      </rPr>
      <t>¹</t>
    </r>
    <r>
      <rPr>
        <b/>
        <sz val="12"/>
        <color theme="1"/>
        <rFont val="Source Sans Pro"/>
        <family val="2"/>
      </rPr>
      <t>Activity Descriptions</t>
    </r>
  </si>
  <si>
    <t>For multi-college districts, provide the amount of funds provided to each college as of the end of reporting period:</t>
  </si>
  <si>
    <t>2020 COVID-19 Response Block Grant Quarterly Expenditure Report</t>
  </si>
  <si>
    <t>&lt;-- select district from dropdown list</t>
  </si>
  <si>
    <t>&lt;-- select report period from dropdown  list</t>
  </si>
  <si>
    <t>Economic Support</t>
  </si>
  <si>
    <t>Support to address barriers to learning</t>
  </si>
  <si>
    <t>Investments to support distance learning</t>
  </si>
  <si>
    <t xml:space="preserve">Government Payroll and unreimbursed employment Insurance costs </t>
  </si>
  <si>
    <t>Health &amp; Behavioral Services</t>
  </si>
  <si>
    <t>Supports to address other barriers to learning as a result of disruption caused by COVID-19, such as access to health and behavioral services, and investments in distance learnng needed to support students impacted by COVID-19.</t>
  </si>
  <si>
    <t xml:space="preserve">Government Payroll and unreimbursed employment Insurance costs. </t>
  </si>
  <si>
    <t xml:space="preserve">Cleaning supplies and personal protective equipment. </t>
  </si>
  <si>
    <t>Attachment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</si>
</sst>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Source Sans Pro"/>
      <family val="2"/>
    </font>
    <font>
      <sz val="12"/>
      <color theme="1"/>
      <name val="Source Sans Pro"/>
      <family val="2"/>
    </font>
    <font>
      <sz val="12"/>
      <color theme="0"/>
      <name val="Source Sans Pr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Fill="1" applyProtection="1"/>
    <xf numFmtId="164" fontId="3" fillId="0" borderId="0" xfId="1" applyNumberFormat="1" applyFont="1" applyFill="1" applyProtection="1"/>
    <xf numFmtId="0" fontId="2" fillId="0" borderId="0" xfId="0" applyFont="1" applyFill="1" applyAlignment="1" applyProtection="1">
      <alignment horizontal="left"/>
    </xf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165" fontId="0" fillId="0" borderId="0" xfId="0" applyNumberFormat="1" applyAlignment="1">
      <alignment wrapText="1"/>
    </xf>
    <xf numFmtId="0" fontId="2" fillId="0" borderId="1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0" borderId="0" xfId="0" applyFont="1" applyProtection="1"/>
    <xf numFmtId="0" fontId="7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/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2" fillId="0" borderId="0" xfId="0" applyFont="1" applyAlignment="1" applyProtection="1">
      <alignment horizontal="right"/>
    </xf>
    <xf numFmtId="164" fontId="3" fillId="4" borderId="0" xfId="1" applyNumberFormat="1" applyFont="1" applyFill="1" applyProtection="1"/>
    <xf numFmtId="164" fontId="3" fillId="0" borderId="0" xfId="1" applyNumberFormat="1" applyFont="1" applyProtection="1"/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left" vertical="top"/>
    </xf>
    <xf numFmtId="164" fontId="3" fillId="4" borderId="1" xfId="1" applyNumberFormat="1" applyFont="1" applyFill="1" applyBorder="1" applyProtection="1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horizontal="right" wrapText="1"/>
    </xf>
    <xf numFmtId="164" fontId="3" fillId="0" borderId="1" xfId="1" applyNumberFormat="1" applyFont="1" applyBorder="1" applyProtection="1"/>
    <xf numFmtId="0" fontId="2" fillId="0" borderId="0" xfId="0" applyFont="1" applyAlignment="1" applyProtection="1"/>
    <xf numFmtId="0" fontId="3" fillId="0" borderId="0" xfId="0" applyFont="1" applyAlignment="1" applyProtection="1">
      <alignment horizontal="right" vertical="top"/>
    </xf>
    <xf numFmtId="0" fontId="2" fillId="0" borderId="3" xfId="0" applyFont="1" applyBorder="1" applyAlignment="1" applyProtection="1">
      <alignment horizontal="right"/>
    </xf>
    <xf numFmtId="0" fontId="3" fillId="0" borderId="3" xfId="0" applyFont="1" applyBorder="1" applyProtection="1"/>
    <xf numFmtId="164" fontId="3" fillId="3" borderId="2" xfId="1" applyNumberFormat="1" applyFont="1" applyFill="1" applyBorder="1" applyProtection="1">
      <protection locked="0"/>
    </xf>
    <xf numFmtId="0" fontId="3" fillId="0" borderId="0" xfId="0" applyFont="1" applyProtection="1"/>
    <xf numFmtId="0" fontId="7" fillId="0" borderId="0" xfId="0" applyFont="1" applyProtection="1"/>
    <xf numFmtId="164" fontId="3" fillId="4" borderId="0" xfId="1" applyNumberFormat="1" applyFont="1" applyFill="1" applyProtection="1"/>
    <xf numFmtId="0" fontId="3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right" vertical="top"/>
    </xf>
    <xf numFmtId="164" fontId="3" fillId="3" borderId="2" xfId="1" applyNumberFormat="1" applyFont="1" applyFill="1" applyBorder="1" applyProtection="1">
      <protection locked="0"/>
    </xf>
    <xf numFmtId="0" fontId="0" fillId="0" borderId="0" xfId="0" applyAlignment="1" applyProtection="1">
      <alignment horizontal="left" vertical="top" wrapText="1"/>
    </xf>
    <xf numFmtId="0" fontId="3" fillId="0" borderId="0" xfId="0" applyFont="1" applyFill="1" applyAlignment="1" applyProtection="1">
      <alignment horizontal="left" vertical="top" wrapText="1" indent="2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</cellXfs>
  <cellStyles count="2">
    <cellStyle name="Currency" xfId="1" builtinId="4"/>
    <cellStyle name="Normal" xfId="0" builtinId="0"/>
  </cellStyles>
  <dxfs count="5"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scheme val="none"/>
      </font>
    </dxf>
    <dxf>
      <numFmt numFmtId="165" formatCode="_(* #,##0_);_(* \(#,##0\);_(* &quot;-&quot;??_);_(@_)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B2:E76" totalsRowShown="0" headerRowDxfId="4">
  <autoFilter ref="B2:E76"/>
  <tableColumns count="4">
    <tableColumn id="1" name="District" dataDxfId="3"/>
    <tableColumn id="2" name="Payable from Coronavirus Relief Fund (Federal Portion)" dataDxfId="2"/>
    <tableColumn id="3" name="Payable from General Fund/Prop 98 _x000a_(State Portion)" dataDxfId="1"/>
    <tableColumn id="4" name="Total Alloca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topLeftCell="A37" zoomScale="96" zoomScaleNormal="96" workbookViewId="0">
      <selection activeCell="F51" sqref="F51"/>
    </sheetView>
  </sheetViews>
  <sheetFormatPr defaultRowHeight="15.6" x14ac:dyDescent="0.3"/>
  <cols>
    <col min="1" max="2" width="8.88671875" style="13"/>
    <col min="3" max="3" width="5.33203125" style="13" customWidth="1"/>
    <col min="4" max="4" width="11" style="13" customWidth="1"/>
    <col min="5" max="5" width="49.44140625" style="13" bestFit="1" customWidth="1"/>
    <col min="6" max="6" width="21.21875" style="13" customWidth="1"/>
    <col min="7" max="7" width="17.77734375" style="13" customWidth="1"/>
    <col min="8" max="8" width="17.21875" style="13" customWidth="1"/>
    <col min="9" max="9" width="8.88671875" style="13"/>
    <col min="10" max="10" width="5" style="13" customWidth="1"/>
    <col min="11" max="16384" width="8.88671875" style="13"/>
  </cols>
  <sheetData>
    <row r="1" spans="1:13" x14ac:dyDescent="0.3">
      <c r="A1" s="38" t="s">
        <v>134</v>
      </c>
      <c r="J1" s="14"/>
      <c r="K1" s="14"/>
      <c r="L1" s="14"/>
      <c r="M1" s="14"/>
    </row>
    <row r="2" spans="1:13" x14ac:dyDescent="0.3">
      <c r="B2" s="15" t="s">
        <v>119</v>
      </c>
      <c r="D2" s="15"/>
      <c r="E2" s="15"/>
      <c r="F2" s="15"/>
      <c r="G2" s="15"/>
      <c r="H2" s="15"/>
      <c r="M2" s="14"/>
    </row>
    <row r="3" spans="1:13" x14ac:dyDescent="0.3">
      <c r="B3" s="15" t="s">
        <v>123</v>
      </c>
      <c r="C3" s="15"/>
      <c r="D3" s="15"/>
      <c r="E3" s="15"/>
      <c r="F3" s="15"/>
      <c r="G3" s="15"/>
      <c r="H3" s="15"/>
      <c r="M3" s="14"/>
    </row>
    <row r="4" spans="1:13" x14ac:dyDescent="0.3">
      <c r="C4" s="15" t="s">
        <v>24</v>
      </c>
      <c r="D4" s="15"/>
      <c r="E4" s="10" t="s">
        <v>37</v>
      </c>
      <c r="F4" s="15"/>
      <c r="G4" s="15"/>
      <c r="H4" s="15"/>
      <c r="I4" s="16" t="s">
        <v>124</v>
      </c>
      <c r="M4" s="14"/>
    </row>
    <row r="5" spans="1:13" x14ac:dyDescent="0.3">
      <c r="C5" s="15" t="s">
        <v>25</v>
      </c>
      <c r="D5" s="15"/>
      <c r="E5" s="11" t="s">
        <v>26</v>
      </c>
      <c r="F5" s="15"/>
      <c r="G5" s="15"/>
      <c r="H5" s="15"/>
      <c r="I5" s="16" t="s">
        <v>125</v>
      </c>
      <c r="M5" s="14"/>
    </row>
    <row r="6" spans="1:13" ht="31.2" x14ac:dyDescent="0.3">
      <c r="C6" s="15"/>
      <c r="D6" s="15"/>
      <c r="E6" s="15"/>
      <c r="F6" s="17" t="s">
        <v>3</v>
      </c>
      <c r="G6" s="17" t="s">
        <v>4</v>
      </c>
      <c r="H6" s="18" t="s">
        <v>5</v>
      </c>
      <c r="J6" s="19" t="s">
        <v>26</v>
      </c>
      <c r="K6" s="14"/>
      <c r="M6" s="14"/>
    </row>
    <row r="7" spans="1:13" x14ac:dyDescent="0.3">
      <c r="B7" s="20" t="s">
        <v>111</v>
      </c>
      <c r="C7" s="15" t="s">
        <v>6</v>
      </c>
      <c r="F7" s="21">
        <f>VLOOKUP(E4,Table1[],2,TRUE)</f>
        <v>538262</v>
      </c>
      <c r="G7" s="21">
        <f>VLOOKUP(E4,Table1[],3,TRUE)</f>
        <v>660723</v>
      </c>
      <c r="H7" s="22">
        <f>SUM(F7:G7)</f>
        <v>1198985</v>
      </c>
      <c r="J7" s="19" t="s">
        <v>27</v>
      </c>
      <c r="K7" s="14"/>
      <c r="M7" s="14"/>
    </row>
    <row r="8" spans="1:13" x14ac:dyDescent="0.3">
      <c r="B8" s="20"/>
      <c r="C8" s="15"/>
      <c r="F8" s="22"/>
      <c r="G8" s="22"/>
      <c r="H8" s="22"/>
      <c r="J8" s="19" t="s">
        <v>28</v>
      </c>
      <c r="K8" s="14"/>
      <c r="L8" s="14"/>
      <c r="M8" s="14"/>
    </row>
    <row r="9" spans="1:13" x14ac:dyDescent="0.3">
      <c r="B9" s="20" t="s">
        <v>112</v>
      </c>
      <c r="C9" s="15" t="s">
        <v>113</v>
      </c>
      <c r="F9" s="22"/>
      <c r="G9" s="22"/>
      <c r="H9" s="22"/>
      <c r="J9" s="19" t="s">
        <v>29</v>
      </c>
      <c r="K9" s="14"/>
      <c r="L9" s="14"/>
      <c r="M9" s="14"/>
    </row>
    <row r="10" spans="1:13" x14ac:dyDescent="0.3">
      <c r="C10" s="15" t="s">
        <v>7</v>
      </c>
      <c r="F10" s="22"/>
      <c r="G10" s="22"/>
      <c r="H10" s="22"/>
      <c r="J10" s="19" t="s">
        <v>30</v>
      </c>
      <c r="K10" s="14"/>
      <c r="L10" s="14"/>
      <c r="M10" s="14"/>
    </row>
    <row r="11" spans="1:13" x14ac:dyDescent="0.3">
      <c r="D11" s="13" t="s">
        <v>120</v>
      </c>
      <c r="F11" s="22"/>
      <c r="G11" s="22"/>
      <c r="H11" s="22"/>
      <c r="K11" s="14"/>
      <c r="L11" s="14"/>
      <c r="M11" s="14"/>
    </row>
    <row r="12" spans="1:13" x14ac:dyDescent="0.3">
      <c r="D12" s="23" t="s">
        <v>8</v>
      </c>
      <c r="E12" s="24" t="s">
        <v>17</v>
      </c>
      <c r="F12" s="37"/>
      <c r="G12" s="37"/>
      <c r="H12" s="21">
        <f>SUM(F12:G12)</f>
        <v>0</v>
      </c>
      <c r="J12" s="25"/>
      <c r="K12" s="26"/>
      <c r="L12" s="14"/>
      <c r="M12" s="14"/>
    </row>
    <row r="13" spans="1:13" x14ac:dyDescent="0.3">
      <c r="D13" s="23" t="s">
        <v>9</v>
      </c>
      <c r="E13" s="3" t="s">
        <v>18</v>
      </c>
      <c r="F13" s="37"/>
      <c r="G13" s="37"/>
      <c r="H13" s="21">
        <f t="shared" ref="H13:H20" si="0">SUM(F13:G13)</f>
        <v>0</v>
      </c>
      <c r="J13" s="25"/>
      <c r="K13" s="26"/>
      <c r="L13" s="14"/>
      <c r="M13" s="14"/>
    </row>
    <row r="14" spans="1:13" x14ac:dyDescent="0.3">
      <c r="D14" s="23" t="s">
        <v>11</v>
      </c>
      <c r="E14" s="3" t="s">
        <v>19</v>
      </c>
      <c r="F14" s="37"/>
      <c r="G14" s="37"/>
      <c r="H14" s="21">
        <f t="shared" si="0"/>
        <v>0</v>
      </c>
      <c r="J14" s="25"/>
      <c r="K14" s="26"/>
      <c r="L14" s="14"/>
      <c r="M14" s="14"/>
    </row>
    <row r="15" spans="1:13" x14ac:dyDescent="0.3">
      <c r="D15" s="23" t="s">
        <v>12</v>
      </c>
      <c r="E15" s="24" t="s">
        <v>127</v>
      </c>
      <c r="F15" s="37"/>
      <c r="G15" s="37"/>
      <c r="H15" s="21">
        <f>SUM(F15:G15)</f>
        <v>0</v>
      </c>
      <c r="J15" s="25"/>
      <c r="K15" s="26"/>
      <c r="L15" s="14"/>
      <c r="M15" s="14"/>
    </row>
    <row r="16" spans="1:13" x14ac:dyDescent="0.3">
      <c r="D16" s="23"/>
      <c r="E16" s="48" t="s">
        <v>126</v>
      </c>
      <c r="F16" s="37"/>
      <c r="G16" s="37"/>
      <c r="H16" s="40">
        <f t="shared" ref="H16:H19" si="1">SUM(F16:G16)</f>
        <v>0</v>
      </c>
      <c r="J16" s="25"/>
      <c r="K16" s="26"/>
      <c r="L16" s="14"/>
      <c r="M16" s="14"/>
    </row>
    <row r="17" spans="3:13" x14ac:dyDescent="0.3">
      <c r="D17" s="23"/>
      <c r="E17" s="48" t="s">
        <v>130</v>
      </c>
      <c r="F17" s="37"/>
      <c r="G17" s="37"/>
      <c r="H17" s="40">
        <f t="shared" si="1"/>
        <v>0</v>
      </c>
      <c r="J17" s="25"/>
      <c r="K17" s="26"/>
      <c r="L17" s="14"/>
      <c r="M17" s="14"/>
    </row>
    <row r="18" spans="3:13" x14ac:dyDescent="0.3">
      <c r="D18" s="23"/>
      <c r="E18" s="48" t="s">
        <v>128</v>
      </c>
      <c r="F18" s="37"/>
      <c r="G18" s="37"/>
      <c r="H18" s="40">
        <f t="shared" si="1"/>
        <v>0</v>
      </c>
      <c r="J18" s="25"/>
      <c r="K18" s="26"/>
      <c r="L18" s="14"/>
      <c r="M18" s="14"/>
    </row>
    <row r="19" spans="3:13" s="38" customFormat="1" ht="31.2" x14ac:dyDescent="0.3">
      <c r="D19" s="41" t="s">
        <v>13</v>
      </c>
      <c r="E19" s="48" t="s">
        <v>129</v>
      </c>
      <c r="F19" s="46"/>
      <c r="G19" s="46"/>
      <c r="H19" s="40">
        <f t="shared" si="1"/>
        <v>0</v>
      </c>
      <c r="J19" s="42"/>
      <c r="K19" s="43"/>
      <c r="L19" s="39"/>
      <c r="M19" s="39"/>
    </row>
    <row r="20" spans="3:13" x14ac:dyDescent="0.3">
      <c r="D20" s="23" t="s">
        <v>14</v>
      </c>
      <c r="E20" s="3" t="s">
        <v>16</v>
      </c>
      <c r="F20" s="37"/>
      <c r="G20" s="37"/>
      <c r="H20" s="27">
        <f t="shared" si="0"/>
        <v>0</v>
      </c>
      <c r="J20" s="28"/>
      <c r="K20" s="29"/>
    </row>
    <row r="21" spans="3:13" x14ac:dyDescent="0.3">
      <c r="E21" s="30" t="s">
        <v>20</v>
      </c>
      <c r="F21" s="4">
        <f>SUM(F12:F20)</f>
        <v>0</v>
      </c>
      <c r="G21" s="22">
        <f>SUM(G12:G20)</f>
        <v>0</v>
      </c>
      <c r="H21" s="21">
        <f>SUM(F21:G21)</f>
        <v>0</v>
      </c>
    </row>
    <row r="22" spans="3:13" x14ac:dyDescent="0.3">
      <c r="C22" s="15" t="s">
        <v>22</v>
      </c>
      <c r="F22" s="22"/>
      <c r="G22" s="22"/>
      <c r="H22" s="21"/>
    </row>
    <row r="23" spans="3:13" x14ac:dyDescent="0.3">
      <c r="D23" s="13" t="s">
        <v>120</v>
      </c>
      <c r="F23" s="22"/>
      <c r="G23" s="22"/>
      <c r="H23" s="21"/>
    </row>
    <row r="24" spans="3:13" x14ac:dyDescent="0.3">
      <c r="D24" s="23" t="s">
        <v>8</v>
      </c>
      <c r="E24" s="24" t="s">
        <v>17</v>
      </c>
      <c r="F24" s="37"/>
      <c r="G24" s="37"/>
      <c r="H24" s="21">
        <f t="shared" ref="H24:H32" si="2">SUM(F24:G24)</f>
        <v>0</v>
      </c>
    </row>
    <row r="25" spans="3:13" x14ac:dyDescent="0.3">
      <c r="D25" s="23" t="s">
        <v>9</v>
      </c>
      <c r="E25" s="3" t="s">
        <v>18</v>
      </c>
      <c r="F25" s="37"/>
      <c r="G25" s="37"/>
      <c r="H25" s="21">
        <f t="shared" si="2"/>
        <v>0</v>
      </c>
    </row>
    <row r="26" spans="3:13" x14ac:dyDescent="0.3">
      <c r="D26" s="23" t="s">
        <v>11</v>
      </c>
      <c r="E26" s="3" t="s">
        <v>19</v>
      </c>
      <c r="F26" s="37"/>
      <c r="G26" s="37"/>
      <c r="H26" s="21">
        <f t="shared" si="2"/>
        <v>0</v>
      </c>
    </row>
    <row r="27" spans="3:13" x14ac:dyDescent="0.3">
      <c r="D27" s="23" t="s">
        <v>12</v>
      </c>
      <c r="E27" s="24" t="s">
        <v>127</v>
      </c>
      <c r="F27" s="37"/>
      <c r="G27" s="37"/>
      <c r="H27" s="21">
        <f t="shared" si="2"/>
        <v>0</v>
      </c>
    </row>
    <row r="28" spans="3:13" x14ac:dyDescent="0.3">
      <c r="D28" s="23"/>
      <c r="E28" s="48" t="s">
        <v>126</v>
      </c>
      <c r="F28" s="37"/>
      <c r="G28" s="37"/>
      <c r="H28" s="40">
        <f t="shared" si="2"/>
        <v>0</v>
      </c>
    </row>
    <row r="29" spans="3:13" x14ac:dyDescent="0.3">
      <c r="D29" s="23"/>
      <c r="E29" s="48" t="s">
        <v>130</v>
      </c>
      <c r="F29" s="37"/>
      <c r="G29" s="37"/>
      <c r="H29" s="40">
        <f t="shared" si="2"/>
        <v>0</v>
      </c>
    </row>
    <row r="30" spans="3:13" x14ac:dyDescent="0.3">
      <c r="D30" s="23"/>
      <c r="E30" s="48" t="s">
        <v>128</v>
      </c>
      <c r="F30" s="37"/>
      <c r="G30" s="37"/>
      <c r="H30" s="40">
        <f t="shared" si="2"/>
        <v>0</v>
      </c>
    </row>
    <row r="31" spans="3:13" s="38" customFormat="1" ht="34.200000000000003" customHeight="1" x14ac:dyDescent="0.3">
      <c r="D31" s="41" t="s">
        <v>13</v>
      </c>
      <c r="E31" s="48" t="s">
        <v>129</v>
      </c>
      <c r="F31" s="46"/>
      <c r="G31" s="46"/>
      <c r="H31" s="40">
        <f t="shared" si="2"/>
        <v>0</v>
      </c>
    </row>
    <row r="32" spans="3:13" x14ac:dyDescent="0.3">
      <c r="D32" s="23" t="s">
        <v>14</v>
      </c>
      <c r="E32" s="3" t="s">
        <v>16</v>
      </c>
      <c r="F32" s="37"/>
      <c r="G32" s="37"/>
      <c r="H32" s="27">
        <f t="shared" si="2"/>
        <v>0</v>
      </c>
    </row>
    <row r="33" spans="2:8" x14ac:dyDescent="0.3">
      <c r="E33" s="30" t="s">
        <v>21</v>
      </c>
      <c r="F33" s="22">
        <f>SUM(F24:F32)</f>
        <v>0</v>
      </c>
      <c r="G33" s="22">
        <f>SUM(G24:G32)</f>
        <v>0</v>
      </c>
      <c r="H33" s="22">
        <f>SUM(F33:G33)</f>
        <v>0</v>
      </c>
    </row>
    <row r="34" spans="2:8" x14ac:dyDescent="0.3">
      <c r="E34" s="31"/>
      <c r="F34" s="22"/>
      <c r="G34" s="22"/>
      <c r="H34" s="22"/>
    </row>
    <row r="35" spans="2:8" x14ac:dyDescent="0.3">
      <c r="C35" s="5" t="s">
        <v>23</v>
      </c>
      <c r="F35" s="32">
        <f>F21+F33</f>
        <v>0</v>
      </c>
      <c r="G35" s="32">
        <f>G21+G33</f>
        <v>0</v>
      </c>
      <c r="H35" s="32">
        <f>SUM(F35:G35)</f>
        <v>0</v>
      </c>
    </row>
    <row r="36" spans="2:8" x14ac:dyDescent="0.3">
      <c r="C36" s="15" t="s">
        <v>15</v>
      </c>
      <c r="F36" s="22">
        <f>F7-F35</f>
        <v>538262</v>
      </c>
      <c r="G36" s="22">
        <f>G7-G35</f>
        <v>660723</v>
      </c>
      <c r="H36" s="22">
        <f t="shared" ref="H36" si="3">SUM(F36:G36)</f>
        <v>1198985</v>
      </c>
    </row>
    <row r="38" spans="2:8" x14ac:dyDescent="0.3">
      <c r="C38" s="33" t="s">
        <v>121</v>
      </c>
      <c r="D38" s="16"/>
    </row>
    <row r="39" spans="2:8" ht="21.6" customHeight="1" x14ac:dyDescent="0.3">
      <c r="C39" s="34" t="s">
        <v>8</v>
      </c>
      <c r="D39" s="49" t="s">
        <v>0</v>
      </c>
      <c r="E39" s="49"/>
      <c r="F39" s="49"/>
      <c r="G39" s="49"/>
      <c r="H39" s="49"/>
    </row>
    <row r="40" spans="2:8" ht="49.8" customHeight="1" x14ac:dyDescent="0.3">
      <c r="C40" s="34" t="s">
        <v>9</v>
      </c>
      <c r="D40" s="49" t="s">
        <v>10</v>
      </c>
      <c r="E40" s="49"/>
      <c r="F40" s="49"/>
      <c r="G40" s="49"/>
      <c r="H40" s="49"/>
    </row>
    <row r="41" spans="2:8" ht="49.8" customHeight="1" x14ac:dyDescent="0.3">
      <c r="C41" s="34" t="s">
        <v>11</v>
      </c>
      <c r="D41" s="49" t="s">
        <v>1</v>
      </c>
      <c r="E41" s="50"/>
      <c r="F41" s="50"/>
      <c r="G41" s="50"/>
      <c r="H41" s="50"/>
    </row>
    <row r="42" spans="2:8" ht="31.8" customHeight="1" x14ac:dyDescent="0.3">
      <c r="C42" s="34" t="s">
        <v>12</v>
      </c>
      <c r="D42" s="49" t="s">
        <v>131</v>
      </c>
      <c r="E42" s="50"/>
      <c r="F42" s="50"/>
      <c r="G42" s="50"/>
      <c r="H42" s="50"/>
    </row>
    <row r="43" spans="2:8" s="38" customFormat="1" x14ac:dyDescent="0.3">
      <c r="C43" s="45" t="s">
        <v>13</v>
      </c>
      <c r="D43" s="44" t="s">
        <v>132</v>
      </c>
      <c r="E43" s="47"/>
      <c r="F43" s="47"/>
      <c r="G43" s="47"/>
      <c r="H43" s="47"/>
    </row>
    <row r="44" spans="2:8" ht="15.6" customHeight="1" x14ac:dyDescent="0.3">
      <c r="C44" s="34" t="s">
        <v>14</v>
      </c>
      <c r="D44" s="49" t="s">
        <v>133</v>
      </c>
      <c r="E44" s="50"/>
      <c r="F44" s="50"/>
      <c r="G44" s="50"/>
      <c r="H44" s="50"/>
    </row>
    <row r="45" spans="2:8" ht="15.6" customHeight="1" x14ac:dyDescent="0.3">
      <c r="C45" s="34"/>
      <c r="D45" s="28"/>
      <c r="E45" s="28"/>
      <c r="F45" s="28"/>
      <c r="G45" s="28"/>
      <c r="H45" s="16"/>
    </row>
    <row r="46" spans="2:8" ht="21.6" customHeight="1" x14ac:dyDescent="0.3">
      <c r="B46" s="20" t="s">
        <v>116</v>
      </c>
      <c r="C46" s="33" t="s">
        <v>122</v>
      </c>
      <c r="D46" s="33"/>
      <c r="E46" s="33"/>
      <c r="F46" s="33"/>
      <c r="G46" s="33"/>
      <c r="H46" s="33"/>
    </row>
    <row r="47" spans="2:8" x14ac:dyDescent="0.3">
      <c r="C47" s="15"/>
      <c r="D47" s="15"/>
      <c r="E47" s="15" t="s">
        <v>110</v>
      </c>
      <c r="F47" s="15" t="s">
        <v>117</v>
      </c>
    </row>
    <row r="48" spans="2:8" x14ac:dyDescent="0.3">
      <c r="E48" s="12"/>
      <c r="F48" s="12"/>
    </row>
    <row r="49" spans="2:8" x14ac:dyDescent="0.3">
      <c r="E49" s="12"/>
      <c r="F49" s="12"/>
    </row>
    <row r="50" spans="2:8" x14ac:dyDescent="0.3">
      <c r="E50" s="12"/>
      <c r="F50" s="12"/>
    </row>
    <row r="51" spans="2:8" x14ac:dyDescent="0.3">
      <c r="E51" s="12"/>
      <c r="F51" s="12"/>
    </row>
    <row r="52" spans="2:8" x14ac:dyDescent="0.3">
      <c r="E52" s="12"/>
      <c r="F52" s="12"/>
    </row>
    <row r="53" spans="2:8" x14ac:dyDescent="0.3">
      <c r="E53" s="12"/>
      <c r="F53" s="12"/>
    </row>
    <row r="54" spans="2:8" x14ac:dyDescent="0.3">
      <c r="E54" s="12"/>
      <c r="F54" s="12"/>
    </row>
    <row r="55" spans="2:8" x14ac:dyDescent="0.3">
      <c r="E55" s="12"/>
      <c r="F55" s="12"/>
    </row>
    <row r="56" spans="2:8" x14ac:dyDescent="0.3">
      <c r="E56" s="12"/>
      <c r="F56" s="12"/>
    </row>
    <row r="57" spans="2:8" x14ac:dyDescent="0.3">
      <c r="E57" s="35" t="s">
        <v>118</v>
      </c>
      <c r="F57" s="36">
        <f>SUM(F48:F56)</f>
        <v>0</v>
      </c>
    </row>
    <row r="59" spans="2:8" x14ac:dyDescent="0.3">
      <c r="B59" s="20" t="s">
        <v>114</v>
      </c>
      <c r="C59" s="15" t="s">
        <v>31</v>
      </c>
    </row>
    <row r="60" spans="2:8" ht="139.19999999999999" customHeight="1" x14ac:dyDescent="0.3">
      <c r="B60" s="20"/>
      <c r="C60" s="15"/>
      <c r="E60" s="51"/>
      <c r="F60" s="52"/>
      <c r="G60" s="52"/>
      <c r="H60" s="53"/>
    </row>
    <row r="61" spans="2:8" x14ac:dyDescent="0.3">
      <c r="B61" s="20" t="s">
        <v>115</v>
      </c>
      <c r="C61" s="15" t="s">
        <v>32</v>
      </c>
      <c r="F61" s="3"/>
    </row>
    <row r="62" spans="2:8" ht="147" customHeight="1" x14ac:dyDescent="0.3">
      <c r="B62" s="20"/>
      <c r="E62" s="51"/>
      <c r="F62" s="52"/>
      <c r="G62" s="52"/>
      <c r="H62" s="53"/>
    </row>
  </sheetData>
  <sheetProtection sheet="1" objects="1" scenarios="1"/>
  <mergeCells count="7">
    <mergeCell ref="D44:H44"/>
    <mergeCell ref="E60:H60"/>
    <mergeCell ref="E62:H62"/>
    <mergeCell ref="D39:H39"/>
    <mergeCell ref="D40:H40"/>
    <mergeCell ref="D41:H41"/>
    <mergeCell ref="D42:H42"/>
  </mergeCells>
  <dataValidations count="1">
    <dataValidation type="list" allowBlank="1" showInputMessage="1" showErrorMessage="1" sqref="E5">
      <formula1>$J$6:$J$10</formula1>
    </dataValidation>
  </dataValidations>
  <pageMargins left="0.7" right="0.7" top="0.75" bottom="0.75" header="0.3" footer="0.3"/>
  <pageSetup scale="93" fitToHeight="0" orientation="landscape" verticalDpi="0" r:id="rId1"/>
  <headerFooter>
    <oddHeader>&amp;RCCCCO COVID-19 Response Block Grant Quarterly Report</oddHeader>
    <oddFooter>Page &amp;P of &amp;N</oddFooter>
  </headerFooter>
  <rowBreaks count="1" manualBreakCount="1">
    <brk id="57" min="1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'District Allocation'!$B$3:$B$75</xm:f>
          </x14:formula1>
          <xm:sqref>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6"/>
  <sheetViews>
    <sheetView topLeftCell="B1" workbookViewId="0">
      <selection activeCell="B2" sqref="B2:E76"/>
    </sheetView>
  </sheetViews>
  <sheetFormatPr defaultRowHeight="14.4" x14ac:dyDescent="0.3"/>
  <cols>
    <col min="2" max="2" width="20" bestFit="1" customWidth="1"/>
    <col min="3" max="3" width="49.88671875" customWidth="1"/>
    <col min="4" max="4" width="24.88671875" customWidth="1"/>
    <col min="5" max="5" width="16.88671875" customWidth="1"/>
  </cols>
  <sheetData>
    <row r="2" spans="2:5" ht="43.2" x14ac:dyDescent="0.3">
      <c r="B2" s="1" t="s">
        <v>2</v>
      </c>
      <c r="C2" s="9" t="s">
        <v>33</v>
      </c>
      <c r="D2" s="9" t="s">
        <v>34</v>
      </c>
      <c r="E2" s="9" t="s">
        <v>35</v>
      </c>
    </row>
    <row r="3" spans="2:5" ht="15.6" x14ac:dyDescent="0.3">
      <c r="B3" s="2" t="s">
        <v>36</v>
      </c>
      <c r="C3" s="7">
        <v>466958</v>
      </c>
      <c r="D3" s="7">
        <v>573196</v>
      </c>
      <c r="E3" s="7">
        <v>1040154</v>
      </c>
    </row>
    <row r="4" spans="2:5" ht="15.6" x14ac:dyDescent="0.3">
      <c r="B4" s="2" t="s">
        <v>37</v>
      </c>
      <c r="C4" s="6">
        <v>538262</v>
      </c>
      <c r="D4" s="6">
        <v>660723</v>
      </c>
      <c r="E4" s="6">
        <v>1198985</v>
      </c>
    </row>
    <row r="5" spans="2:5" ht="15.6" x14ac:dyDescent="0.3">
      <c r="B5" s="2" t="s">
        <v>38</v>
      </c>
      <c r="C5" s="6">
        <v>124694</v>
      </c>
      <c r="D5" s="6">
        <v>153064</v>
      </c>
      <c r="E5" s="6">
        <v>277758</v>
      </c>
    </row>
    <row r="6" spans="2:5" ht="15.6" x14ac:dyDescent="0.3">
      <c r="B6" s="2" t="s">
        <v>39</v>
      </c>
      <c r="C6" s="6">
        <v>507480</v>
      </c>
      <c r="D6" s="6">
        <v>622938</v>
      </c>
      <c r="E6" s="6">
        <v>1130418</v>
      </c>
    </row>
    <row r="7" spans="2:5" ht="15.6" x14ac:dyDescent="0.3">
      <c r="B7" s="2" t="s">
        <v>40</v>
      </c>
      <c r="C7" s="6">
        <v>484427</v>
      </c>
      <c r="D7" s="6">
        <v>594640</v>
      </c>
      <c r="E7" s="6">
        <v>1079067</v>
      </c>
    </row>
    <row r="8" spans="2:5" ht="15.6" x14ac:dyDescent="0.3">
      <c r="B8" s="2" t="s">
        <v>41</v>
      </c>
      <c r="C8" s="6">
        <v>0</v>
      </c>
      <c r="D8" s="6">
        <v>0</v>
      </c>
      <c r="E8" s="6">
        <v>0</v>
      </c>
    </row>
    <row r="9" spans="2:5" ht="15.6" x14ac:dyDescent="0.3">
      <c r="B9" s="2" t="s">
        <v>42</v>
      </c>
      <c r="C9" s="6">
        <v>766128</v>
      </c>
      <c r="D9" s="6">
        <v>940432</v>
      </c>
      <c r="E9" s="6">
        <v>1706560</v>
      </c>
    </row>
    <row r="10" spans="2:5" ht="15.6" x14ac:dyDescent="0.3">
      <c r="B10" s="2" t="s">
        <v>43</v>
      </c>
      <c r="C10" s="6">
        <v>765691</v>
      </c>
      <c r="D10" s="6">
        <v>939896</v>
      </c>
      <c r="E10" s="6">
        <v>1705587</v>
      </c>
    </row>
    <row r="11" spans="2:5" ht="15.6" x14ac:dyDescent="0.3">
      <c r="B11" s="2" t="s">
        <v>44</v>
      </c>
      <c r="C11" s="6">
        <v>826786</v>
      </c>
      <c r="D11" s="6">
        <v>1014890</v>
      </c>
      <c r="E11" s="6">
        <v>1841676</v>
      </c>
    </row>
    <row r="12" spans="2:5" ht="15.6" x14ac:dyDescent="0.3">
      <c r="B12" s="2" t="s">
        <v>45</v>
      </c>
      <c r="C12" s="6">
        <v>556055</v>
      </c>
      <c r="D12" s="6">
        <v>682565</v>
      </c>
      <c r="E12" s="6">
        <v>1238620</v>
      </c>
    </row>
    <row r="13" spans="2:5" ht="15.6" x14ac:dyDescent="0.3">
      <c r="B13" s="2" t="s">
        <v>46</v>
      </c>
      <c r="C13" s="6">
        <v>1492783</v>
      </c>
      <c r="D13" s="6">
        <v>1832411</v>
      </c>
      <c r="E13" s="6">
        <v>3325194</v>
      </c>
    </row>
    <row r="14" spans="2:5" ht="15.6" x14ac:dyDescent="0.3">
      <c r="B14" s="2" t="s">
        <v>47</v>
      </c>
      <c r="C14" s="6">
        <v>219658</v>
      </c>
      <c r="D14" s="6">
        <v>269633</v>
      </c>
      <c r="E14" s="6">
        <v>489291</v>
      </c>
    </row>
    <row r="15" spans="2:5" ht="15.6" x14ac:dyDescent="0.3">
      <c r="B15" s="2" t="s">
        <v>48</v>
      </c>
      <c r="C15" s="6">
        <v>1237898</v>
      </c>
      <c r="D15" s="6">
        <v>1519536</v>
      </c>
      <c r="E15" s="6">
        <v>2757434</v>
      </c>
    </row>
    <row r="16" spans="2:5" ht="15.6" x14ac:dyDescent="0.3">
      <c r="B16" s="2" t="s">
        <v>49</v>
      </c>
      <c r="C16" s="6">
        <v>70799</v>
      </c>
      <c r="D16" s="6">
        <v>86907</v>
      </c>
      <c r="E16" s="6">
        <v>157706</v>
      </c>
    </row>
    <row r="17" spans="2:5" ht="15.6" x14ac:dyDescent="0.3">
      <c r="B17" s="2" t="s">
        <v>50</v>
      </c>
      <c r="C17" s="6">
        <v>522144</v>
      </c>
      <c r="D17" s="6">
        <v>640938</v>
      </c>
      <c r="E17" s="6">
        <v>1163082</v>
      </c>
    </row>
    <row r="18" spans="2:5" ht="15.6" x14ac:dyDescent="0.3">
      <c r="B18" s="2" t="s">
        <v>51</v>
      </c>
      <c r="C18" s="6">
        <v>910376</v>
      </c>
      <c r="D18" s="6">
        <v>1117498</v>
      </c>
      <c r="E18" s="6">
        <v>2027874</v>
      </c>
    </row>
    <row r="19" spans="2:5" ht="15.6" x14ac:dyDescent="0.3">
      <c r="B19" s="2" t="s">
        <v>52</v>
      </c>
      <c r="C19" s="6">
        <v>85492</v>
      </c>
      <c r="D19" s="6">
        <v>104943</v>
      </c>
      <c r="E19" s="6">
        <v>190435</v>
      </c>
    </row>
    <row r="20" spans="2:5" ht="15.6" x14ac:dyDescent="0.3">
      <c r="B20" s="2" t="s">
        <v>53</v>
      </c>
      <c r="C20" s="6">
        <v>1140516</v>
      </c>
      <c r="D20" s="6">
        <v>1399998</v>
      </c>
      <c r="E20" s="6">
        <v>2540514</v>
      </c>
    </row>
    <row r="21" spans="2:5" ht="15.6" x14ac:dyDescent="0.3">
      <c r="B21" s="2" t="s">
        <v>54</v>
      </c>
      <c r="C21" s="6">
        <v>261316</v>
      </c>
      <c r="D21" s="6">
        <v>320769</v>
      </c>
      <c r="E21" s="6">
        <v>582085</v>
      </c>
    </row>
    <row r="22" spans="2:5" ht="15.6" x14ac:dyDescent="0.3">
      <c r="B22" s="2" t="s">
        <v>55</v>
      </c>
      <c r="C22" s="6">
        <v>676864</v>
      </c>
      <c r="D22" s="6">
        <v>830859</v>
      </c>
      <c r="E22" s="6">
        <v>1507723</v>
      </c>
    </row>
    <row r="23" spans="2:5" ht="15.6" x14ac:dyDescent="0.3">
      <c r="B23" s="2" t="s">
        <v>56</v>
      </c>
      <c r="C23" s="6">
        <v>864951</v>
      </c>
      <c r="D23" s="6">
        <v>1061738</v>
      </c>
      <c r="E23" s="6">
        <v>1926689</v>
      </c>
    </row>
    <row r="24" spans="2:5" ht="15.6" x14ac:dyDescent="0.3">
      <c r="B24" s="2" t="s">
        <v>57</v>
      </c>
      <c r="C24" s="6">
        <v>358637</v>
      </c>
      <c r="D24" s="6">
        <v>440232</v>
      </c>
      <c r="E24" s="6">
        <v>798869</v>
      </c>
    </row>
    <row r="25" spans="2:5" ht="15.6" x14ac:dyDescent="0.3">
      <c r="B25" s="2" t="s">
        <v>58</v>
      </c>
      <c r="C25" s="6">
        <v>364126</v>
      </c>
      <c r="D25" s="6">
        <v>446970</v>
      </c>
      <c r="E25" s="6">
        <v>811096</v>
      </c>
    </row>
    <row r="26" spans="2:5" ht="15.6" x14ac:dyDescent="0.3">
      <c r="B26" s="2" t="s">
        <v>59</v>
      </c>
      <c r="C26" s="6">
        <v>1053493</v>
      </c>
      <c r="D26" s="6">
        <v>1293176</v>
      </c>
      <c r="E26" s="6">
        <v>2346669</v>
      </c>
    </row>
    <row r="27" spans="2:5" ht="15.6" x14ac:dyDescent="0.3">
      <c r="B27" s="2" t="s">
        <v>60</v>
      </c>
      <c r="C27" s="6">
        <v>93210</v>
      </c>
      <c r="D27" s="6">
        <v>114416</v>
      </c>
      <c r="E27" s="6">
        <v>207626</v>
      </c>
    </row>
    <row r="28" spans="2:5" ht="15.6" x14ac:dyDescent="0.3">
      <c r="B28" s="2" t="s">
        <v>61</v>
      </c>
      <c r="C28" s="6">
        <v>82364</v>
      </c>
      <c r="D28" s="6">
        <v>101103</v>
      </c>
      <c r="E28" s="6">
        <v>183467</v>
      </c>
    </row>
    <row r="29" spans="2:5" ht="15.6" x14ac:dyDescent="0.3">
      <c r="B29" s="2" t="s">
        <v>62</v>
      </c>
      <c r="C29" s="6">
        <v>953906</v>
      </c>
      <c r="D29" s="6">
        <v>1170932</v>
      </c>
      <c r="E29" s="6">
        <v>2124838</v>
      </c>
    </row>
    <row r="30" spans="2:5" ht="15.6" x14ac:dyDescent="0.3">
      <c r="B30" s="2" t="s">
        <v>63</v>
      </c>
      <c r="C30" s="6">
        <v>4795808</v>
      </c>
      <c r="D30" s="6">
        <v>5886912</v>
      </c>
      <c r="E30" s="6">
        <v>10682720</v>
      </c>
    </row>
    <row r="31" spans="2:5" ht="15.6" x14ac:dyDescent="0.3">
      <c r="B31" s="2" t="s">
        <v>64</v>
      </c>
      <c r="C31" s="6">
        <v>2500826</v>
      </c>
      <c r="D31" s="6">
        <v>3069796</v>
      </c>
      <c r="E31" s="6">
        <v>5570622</v>
      </c>
    </row>
    <row r="32" spans="2:5" ht="15.6" x14ac:dyDescent="0.3">
      <c r="B32" s="2" t="s">
        <v>65</v>
      </c>
      <c r="C32" s="6">
        <v>166767</v>
      </c>
      <c r="D32" s="6">
        <v>204709</v>
      </c>
      <c r="E32" s="6">
        <v>371476</v>
      </c>
    </row>
    <row r="33" spans="2:5" ht="15.6" x14ac:dyDescent="0.3">
      <c r="B33" s="2" t="s">
        <v>66</v>
      </c>
      <c r="C33" s="6">
        <v>134902</v>
      </c>
      <c r="D33" s="6">
        <v>165594</v>
      </c>
      <c r="E33" s="6">
        <v>300496</v>
      </c>
    </row>
    <row r="34" spans="2:5" ht="15.6" x14ac:dyDescent="0.3">
      <c r="B34" s="2" t="s">
        <v>67</v>
      </c>
      <c r="C34" s="6">
        <v>490626</v>
      </c>
      <c r="D34" s="6">
        <v>602250</v>
      </c>
      <c r="E34" s="6">
        <v>1092876</v>
      </c>
    </row>
    <row r="35" spans="2:5" ht="15.6" x14ac:dyDescent="0.3">
      <c r="B35" s="2" t="s">
        <v>68</v>
      </c>
      <c r="C35" s="6">
        <v>499965</v>
      </c>
      <c r="D35" s="6">
        <v>613714</v>
      </c>
      <c r="E35" s="6">
        <v>1113679</v>
      </c>
    </row>
    <row r="36" spans="2:5" ht="15.6" x14ac:dyDescent="0.3">
      <c r="B36" s="2" t="s">
        <v>69</v>
      </c>
      <c r="C36" s="6">
        <v>300985</v>
      </c>
      <c r="D36" s="6">
        <v>369463</v>
      </c>
      <c r="E36" s="6">
        <v>670448</v>
      </c>
    </row>
    <row r="37" spans="2:5" ht="15.6" x14ac:dyDescent="0.3">
      <c r="B37" s="2" t="s">
        <v>70</v>
      </c>
      <c r="C37" s="6">
        <v>1597955</v>
      </c>
      <c r="D37" s="6">
        <v>1961510</v>
      </c>
      <c r="E37" s="6">
        <v>3559465</v>
      </c>
    </row>
    <row r="38" spans="2:5" ht="15.6" x14ac:dyDescent="0.3">
      <c r="B38" s="2" t="s">
        <v>71</v>
      </c>
      <c r="C38" s="6">
        <v>588068</v>
      </c>
      <c r="D38" s="6">
        <v>721861</v>
      </c>
      <c r="E38" s="6">
        <v>1309929</v>
      </c>
    </row>
    <row r="39" spans="2:5" ht="15.6" x14ac:dyDescent="0.3">
      <c r="B39" s="2" t="s">
        <v>72</v>
      </c>
      <c r="C39" s="6">
        <v>232971</v>
      </c>
      <c r="D39" s="6">
        <v>285975</v>
      </c>
      <c r="E39" s="6">
        <v>518946</v>
      </c>
    </row>
    <row r="40" spans="2:5" ht="15.6" x14ac:dyDescent="0.3">
      <c r="B40" s="2" t="s">
        <v>73</v>
      </c>
      <c r="C40" s="6">
        <v>1626010</v>
      </c>
      <c r="D40" s="6">
        <v>1995948</v>
      </c>
      <c r="E40" s="6">
        <v>3621958</v>
      </c>
    </row>
    <row r="41" spans="2:5" ht="15.6" x14ac:dyDescent="0.3">
      <c r="B41" s="2" t="s">
        <v>74</v>
      </c>
      <c r="C41" s="6">
        <v>359098</v>
      </c>
      <c r="D41" s="6">
        <v>440797</v>
      </c>
      <c r="E41" s="6">
        <v>799895</v>
      </c>
    </row>
    <row r="42" spans="2:5" ht="15.6" x14ac:dyDescent="0.3">
      <c r="B42" s="2" t="s">
        <v>75</v>
      </c>
      <c r="C42" s="6">
        <v>102785</v>
      </c>
      <c r="D42" s="6">
        <v>126170</v>
      </c>
      <c r="E42" s="6">
        <v>228955</v>
      </c>
    </row>
    <row r="43" spans="2:5" ht="15.6" x14ac:dyDescent="0.3">
      <c r="B43" s="2" t="s">
        <v>76</v>
      </c>
      <c r="C43" s="6">
        <v>877342</v>
      </c>
      <c r="D43" s="6">
        <v>1076948</v>
      </c>
      <c r="E43" s="6">
        <v>1954290</v>
      </c>
    </row>
    <row r="44" spans="2:5" ht="15.6" x14ac:dyDescent="0.3">
      <c r="B44" s="2" t="s">
        <v>77</v>
      </c>
      <c r="C44" s="6">
        <v>1167174</v>
      </c>
      <c r="D44" s="6">
        <v>1432721</v>
      </c>
      <c r="E44" s="6">
        <v>2599895</v>
      </c>
    </row>
    <row r="45" spans="2:5" ht="15.6" x14ac:dyDescent="0.3">
      <c r="B45" s="2" t="s">
        <v>78</v>
      </c>
      <c r="C45" s="6">
        <v>808943</v>
      </c>
      <c r="D45" s="6">
        <v>992988</v>
      </c>
      <c r="E45" s="6">
        <v>1801931</v>
      </c>
    </row>
    <row r="46" spans="2:5" ht="15.6" x14ac:dyDescent="0.3">
      <c r="B46" s="2" t="s">
        <v>79</v>
      </c>
      <c r="C46" s="6">
        <v>1267136</v>
      </c>
      <c r="D46" s="6">
        <v>1555426</v>
      </c>
      <c r="E46" s="6">
        <v>2822562</v>
      </c>
    </row>
    <row r="47" spans="2:5" ht="15.6" x14ac:dyDescent="0.3">
      <c r="B47" s="2" t="s">
        <v>80</v>
      </c>
      <c r="C47" s="6">
        <v>172682</v>
      </c>
      <c r="D47" s="6">
        <v>211969</v>
      </c>
      <c r="E47" s="6">
        <v>384651</v>
      </c>
    </row>
    <row r="48" spans="2:5" ht="15.6" x14ac:dyDescent="0.3">
      <c r="B48" s="2" t="s">
        <v>81</v>
      </c>
      <c r="C48" s="6">
        <v>632487</v>
      </c>
      <c r="D48" s="6">
        <v>776386</v>
      </c>
      <c r="E48" s="6">
        <v>1408873</v>
      </c>
    </row>
    <row r="49" spans="2:5" ht="15.6" x14ac:dyDescent="0.3">
      <c r="B49" s="2" t="s">
        <v>82</v>
      </c>
      <c r="C49" s="6">
        <v>1465004</v>
      </c>
      <c r="D49" s="6">
        <v>1798311</v>
      </c>
      <c r="E49" s="6">
        <v>3263315</v>
      </c>
    </row>
    <row r="50" spans="2:5" ht="15.6" x14ac:dyDescent="0.3">
      <c r="B50" s="2" t="s">
        <v>83</v>
      </c>
      <c r="C50" s="6">
        <v>747396</v>
      </c>
      <c r="D50" s="6">
        <v>917438</v>
      </c>
      <c r="E50" s="6">
        <v>1664834</v>
      </c>
    </row>
    <row r="51" spans="2:5" ht="15.6" x14ac:dyDescent="0.3">
      <c r="B51" s="2" t="s">
        <v>84</v>
      </c>
      <c r="C51" s="6">
        <v>1960928</v>
      </c>
      <c r="D51" s="6">
        <v>2407064</v>
      </c>
      <c r="E51" s="6">
        <v>4367992</v>
      </c>
    </row>
    <row r="52" spans="2:5" ht="15.6" x14ac:dyDescent="0.3">
      <c r="B52" s="2" t="s">
        <v>85</v>
      </c>
      <c r="C52" s="6">
        <v>1089518</v>
      </c>
      <c r="D52" s="6">
        <v>1337398</v>
      </c>
      <c r="E52" s="6">
        <v>2426916</v>
      </c>
    </row>
    <row r="53" spans="2:5" ht="15.6" x14ac:dyDescent="0.3">
      <c r="B53" s="2" t="s">
        <v>86</v>
      </c>
      <c r="C53" s="6">
        <v>686066</v>
      </c>
      <c r="D53" s="6">
        <v>842155</v>
      </c>
      <c r="E53" s="6">
        <v>1528221</v>
      </c>
    </row>
    <row r="54" spans="2:5" ht="15.6" x14ac:dyDescent="0.3">
      <c r="B54" s="2" t="s">
        <v>87</v>
      </c>
      <c r="C54" s="6">
        <v>598474</v>
      </c>
      <c r="D54" s="6">
        <v>734635</v>
      </c>
      <c r="E54" s="6">
        <v>1333109</v>
      </c>
    </row>
    <row r="55" spans="2:5" ht="15.6" x14ac:dyDescent="0.3">
      <c r="B55" s="2" t="s">
        <v>88</v>
      </c>
      <c r="C55" s="6">
        <v>360693</v>
      </c>
      <c r="D55" s="6">
        <v>442755</v>
      </c>
      <c r="E55" s="6">
        <v>803448</v>
      </c>
    </row>
    <row r="56" spans="2:5" ht="15.6" x14ac:dyDescent="0.3">
      <c r="B56" s="2" t="s">
        <v>89</v>
      </c>
      <c r="C56" s="6">
        <v>742060</v>
      </c>
      <c r="D56" s="6">
        <v>910888</v>
      </c>
      <c r="E56" s="6">
        <v>1652948</v>
      </c>
    </row>
    <row r="57" spans="2:5" ht="15.6" x14ac:dyDescent="0.3">
      <c r="B57" s="2" t="s">
        <v>90</v>
      </c>
      <c r="C57" s="6">
        <v>617062</v>
      </c>
      <c r="D57" s="6">
        <v>757451</v>
      </c>
      <c r="E57" s="6">
        <v>1374513</v>
      </c>
    </row>
    <row r="58" spans="2:5" ht="15.6" x14ac:dyDescent="0.3">
      <c r="B58" s="2" t="s">
        <v>91</v>
      </c>
      <c r="C58" s="6">
        <v>801150</v>
      </c>
      <c r="D58" s="6">
        <v>983422</v>
      </c>
      <c r="E58" s="6">
        <v>1784572</v>
      </c>
    </row>
    <row r="59" spans="2:5" ht="15.6" x14ac:dyDescent="0.3">
      <c r="B59" s="2" t="s">
        <v>92</v>
      </c>
      <c r="C59" s="6">
        <v>989704</v>
      </c>
      <c r="D59" s="6">
        <v>1214875</v>
      </c>
      <c r="E59" s="6">
        <v>2204579</v>
      </c>
    </row>
    <row r="60" spans="2:5" ht="15.6" x14ac:dyDescent="0.3">
      <c r="B60" s="2" t="s">
        <v>93</v>
      </c>
      <c r="C60" s="6">
        <v>502165</v>
      </c>
      <c r="D60" s="6">
        <v>616414</v>
      </c>
      <c r="E60" s="6">
        <v>1118579</v>
      </c>
    </row>
    <row r="61" spans="2:5" ht="15.6" x14ac:dyDescent="0.3">
      <c r="B61" s="2" t="s">
        <v>94</v>
      </c>
      <c r="C61" s="6">
        <v>329447</v>
      </c>
      <c r="D61" s="6">
        <v>404400</v>
      </c>
      <c r="E61" s="6">
        <v>733847</v>
      </c>
    </row>
    <row r="62" spans="2:5" ht="15.6" x14ac:dyDescent="0.3">
      <c r="B62" s="2" t="s">
        <v>95</v>
      </c>
      <c r="C62" s="6">
        <v>633177</v>
      </c>
      <c r="D62" s="6">
        <v>777232</v>
      </c>
      <c r="E62" s="6">
        <v>1410409</v>
      </c>
    </row>
    <row r="63" spans="2:5" ht="15.6" x14ac:dyDescent="0.3">
      <c r="B63" s="2" t="s">
        <v>96</v>
      </c>
      <c r="C63" s="6">
        <v>101922</v>
      </c>
      <c r="D63" s="6">
        <v>125110</v>
      </c>
      <c r="E63" s="6">
        <v>227032</v>
      </c>
    </row>
    <row r="64" spans="2:5" ht="15.6" x14ac:dyDescent="0.3">
      <c r="B64" s="2" t="s">
        <v>97</v>
      </c>
      <c r="C64" s="6">
        <v>301881</v>
      </c>
      <c r="D64" s="6">
        <v>370563</v>
      </c>
      <c r="E64" s="6">
        <v>672444</v>
      </c>
    </row>
    <row r="65" spans="2:5" ht="15.6" x14ac:dyDescent="0.3">
      <c r="B65" s="2" t="s">
        <v>98</v>
      </c>
      <c r="C65" s="6">
        <v>950688</v>
      </c>
      <c r="D65" s="6">
        <v>1166981</v>
      </c>
      <c r="E65" s="6">
        <v>2117669</v>
      </c>
    </row>
    <row r="66" spans="2:5" ht="15.6" x14ac:dyDescent="0.3">
      <c r="B66" s="2" t="s">
        <v>99</v>
      </c>
      <c r="C66" s="6">
        <v>1296905</v>
      </c>
      <c r="D66" s="6">
        <v>1591968</v>
      </c>
      <c r="E66" s="6">
        <v>2888873</v>
      </c>
    </row>
    <row r="67" spans="2:5" ht="15.6" x14ac:dyDescent="0.3">
      <c r="B67" s="2" t="s">
        <v>100</v>
      </c>
      <c r="C67" s="6">
        <v>718199</v>
      </c>
      <c r="D67" s="6">
        <v>881598</v>
      </c>
      <c r="E67" s="6">
        <v>1599797</v>
      </c>
    </row>
    <row r="68" spans="2:5" ht="15.6" x14ac:dyDescent="0.3">
      <c r="B68" s="2" t="s">
        <v>101</v>
      </c>
      <c r="C68" s="6">
        <v>1520267</v>
      </c>
      <c r="D68" s="6">
        <v>1866147</v>
      </c>
      <c r="E68" s="6">
        <v>3386414</v>
      </c>
    </row>
    <row r="69" spans="2:5" ht="15.6" x14ac:dyDescent="0.3">
      <c r="B69" s="2" t="s">
        <v>102</v>
      </c>
      <c r="C69" s="6">
        <v>1233581</v>
      </c>
      <c r="D69" s="6">
        <v>1514236</v>
      </c>
      <c r="E69" s="6">
        <v>2747817</v>
      </c>
    </row>
    <row r="70" spans="2:5" ht="15.6" x14ac:dyDescent="0.3">
      <c r="B70" s="2" t="s">
        <v>103</v>
      </c>
      <c r="C70" s="6">
        <v>449215</v>
      </c>
      <c r="D70" s="6">
        <v>551417</v>
      </c>
      <c r="E70" s="6">
        <v>1000632</v>
      </c>
    </row>
    <row r="71" spans="2:5" ht="15.6" x14ac:dyDescent="0.3">
      <c r="B71" s="2" t="s">
        <v>104</v>
      </c>
      <c r="C71" s="6">
        <v>305086</v>
      </c>
      <c r="D71" s="6">
        <v>374497</v>
      </c>
      <c r="E71" s="6">
        <v>679583</v>
      </c>
    </row>
    <row r="72" spans="2:5" ht="15.6" x14ac:dyDescent="0.3">
      <c r="B72" s="2" t="s">
        <v>105</v>
      </c>
      <c r="C72" s="6">
        <v>142182</v>
      </c>
      <c r="D72" s="6">
        <v>174531</v>
      </c>
      <c r="E72" s="6">
        <v>316713</v>
      </c>
    </row>
    <row r="73" spans="2:5" ht="15.6" x14ac:dyDescent="0.3">
      <c r="B73" s="2" t="s">
        <v>106</v>
      </c>
      <c r="C73" s="6">
        <v>541406</v>
      </c>
      <c r="D73" s="6">
        <v>664583</v>
      </c>
      <c r="E73" s="6">
        <v>1205989</v>
      </c>
    </row>
    <row r="74" spans="2:5" ht="15.6" x14ac:dyDescent="0.3">
      <c r="B74" s="2" t="s">
        <v>107</v>
      </c>
      <c r="C74" s="6">
        <v>780685</v>
      </c>
      <c r="D74" s="6">
        <v>958301</v>
      </c>
      <c r="E74" s="6">
        <v>1738986</v>
      </c>
    </row>
    <row r="75" spans="2:5" ht="15.6" x14ac:dyDescent="0.3">
      <c r="B75" s="2" t="s">
        <v>108</v>
      </c>
      <c r="C75" s="6">
        <v>362595</v>
      </c>
      <c r="D75" s="6">
        <v>445090</v>
      </c>
      <c r="E75" s="6">
        <v>807685</v>
      </c>
    </row>
    <row r="76" spans="2:5" x14ac:dyDescent="0.3">
      <c r="B76" s="8" t="s">
        <v>109</v>
      </c>
      <c r="C76" s="7">
        <v>53975000</v>
      </c>
      <c r="D76" s="7">
        <v>66255000</v>
      </c>
      <c r="E76" s="7">
        <v>120230000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204DE74A0E70418979973EC83D5E99" ma:contentTypeVersion="8" ma:contentTypeDescription="Create a new document." ma:contentTypeScope="" ma:versionID="965322fc5c8db2d300d5368ba1d8fee0">
  <xsd:schema xmlns:xsd="http://www.w3.org/2001/XMLSchema" xmlns:xs="http://www.w3.org/2001/XMLSchema" xmlns:p="http://schemas.microsoft.com/office/2006/metadata/properties" xmlns:ns3="73af77de-de2c-45a2-a080-9bc728cee104" targetNamespace="http://schemas.microsoft.com/office/2006/metadata/properties" ma:root="true" ma:fieldsID="513a5ffc5ac26641ac51d8d5bdb68030" ns3:_="">
    <xsd:import namespace="73af77de-de2c-45a2-a080-9bc728cee1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7de-de2c-45a2-a080-9bc728cee1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CEA879-9A97-4E29-B0EA-35F3D6D67A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9EAC7D-7DBC-4C88-A63F-5D425A097DC7}">
  <ds:schemaRefs>
    <ds:schemaRef ds:uri="http://schemas.microsoft.com/office/2006/metadata/properties"/>
    <ds:schemaRef ds:uri="http://purl.org/dc/dcmitype/"/>
    <ds:schemaRef ds:uri="73af77de-de2c-45a2-a080-9bc728cee104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D0EB415-70C0-408F-8BB4-07FAF9F968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af77de-de2c-45a2-a080-9bc728cee1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COVID Block Grant Qrtrly Report</vt:lpstr>
      <vt:lpstr>District Allocation</vt:lpstr>
      <vt:lpstr>'COVID Block Grant Qrtrly Report'!Print_Area</vt:lpstr>
    </vt:vector>
  </TitlesOfParts>
  <Company>CCCCO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Romero, Lorena</dc:creator>
  <cp:lastModifiedBy>Romero, Lorena</cp:lastModifiedBy>
  <cp:lastPrinted>2020-07-28T03:39:10Z</cp:lastPrinted>
  <dcterms:created xsi:type="dcterms:W3CDTF">2020-07-17T17:31:24Z</dcterms:created>
  <dcterms:modified xsi:type="dcterms:W3CDTF">2020-08-03T21:37:00Z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0x01010051204DE74A0E70418979973EC83D5E99</vt:lpwstr>
  </property>
</Properties>
</file>